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.40\server\ZNoemí.Lupita\TRANSPARENCIA\2024\2DO TRIMESTRE\745 TITULO V INF FINANC 2DO TRIM 24\"/>
    </mc:Choice>
  </mc:AlternateContent>
  <xr:revisionPtr revIDLastSave="0" documentId="13_ncr:1_{E73025A1-3328-4AA6-B5F6-E67C18CC8644}" xr6:coauthVersionLast="36" xr6:coauthVersionMax="36" xr10:uidLastSave="{00000000-0000-0000-0000-000000000000}"/>
  <bookViews>
    <workbookView xWindow="0" yWindow="0" windowWidth="28800" windowHeight="1098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<sst xmlns="http://schemas.openxmlformats.org/spreadsheetml/2006/main" count="85" uniqueCount="85">
  <si>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</si>
  <si>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</si>
  <si>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</si>
  <si>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</si>
  <si>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</si>
  <si>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</si>
  <si>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</si>
  <si>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</si>
  <si>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</si>
  <si>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</si>
  <si>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</si>
  <si>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</si>
  <si>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</si>
  <si>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</si>
  <si>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</si>
  <si>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</si>
  <si>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</si>
  <si>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</si>
  <si>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</si>
  <si>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</si>
  <si>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</si>
  <si>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</si>
  <si>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</si>
  <si>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</si>
  <si>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</si>
  <si>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</si>
  <si>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</si>
  <si>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</si>
  <si>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</si>
  <si>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</si>
  <si>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</si>
  <si>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</si>
  <si>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</si>
  <si>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</si>
  <si>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</si>
  <si>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</si>
  <si>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</si>
  <si>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</si>
  <si>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</si>
  <si>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</si>
  <si>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</si>
  <si>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</si>
  <si>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</si>
  <si>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</si>
  <si>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</si>
  <si>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</si>
  <si>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</si>
  <si>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</si>
  <si>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</si>
  <si>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</si>
  <si>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</si>
  <si>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</si>
  <si>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</si>
  <si>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</si>
  <si>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</si>
  <si>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</si>
  <si>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</si>
  <si>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</si>
  <si>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</si>
  <si>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</si>
  <si>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</si>
  <si>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</si>
  <si>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</si>
  <si>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</si>
  <si>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</si>
  <si>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</si>
  <si>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</si>
  <si>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</si>
  <si>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</si>
  <si>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</si>
  <si>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</si>
  <si>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</si>
  <si>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</si>
  <si>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</si>
  <si>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</si>
  <si>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</si>
  <si>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</si>
  <si>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</si>
  <si>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</si>
  <si>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</si>
  <si>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</si>
  <si>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</si>
  <si>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</si>
  <si>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</si>
  <si>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San Felipe
Estado Analítico del Ejercicio del Presupuesto de Egresos
Clasificación por Objeto del Gasto (Capítulo y Concepto)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</si>
</sst>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zoomScale="120" zoomScaleNormal="12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139662787.69</v>
      </c>
      <c r="C5" s="8">
        <f>SUM(C6:C12)</f>
        <v>0</v>
      </c>
      <c r="D5" s="8">
        <f>B5+C5</f>
        <v>139662787.69</v>
      </c>
      <c r="E5" s="8">
        <f>SUM(E6:E12)</f>
        <v>58288835.119999997</v>
      </c>
      <c r="F5" s="8">
        <f>SUM(F6:F12)</f>
        <v>58288835.119999997</v>
      </c>
      <c r="G5" s="8">
        <f>D5-E5</f>
        <v>81373952.569999993</v>
      </c>
    </row>
    <row r="6" spans="1:8" x14ac:dyDescent="0.2">
      <c r="A6" s="14" t="s">
        <v>20</v>
      </c>
      <c r="B6" s="5">
        <v>85281095.519999996</v>
      </c>
      <c r="C6" s="5">
        <v>0</v>
      </c>
      <c r="D6" s="5">
        <f t="shared" ref="D6:D69" si="0">B6+C6</f>
        <v>85281095.519999996</v>
      </c>
      <c r="E6" s="5">
        <v>40471216.460000001</v>
      </c>
      <c r="F6" s="5">
        <v>40471216.460000001</v>
      </c>
      <c r="G6" s="5">
        <f t="shared" ref="G6:G69" si="1">D6-E6</f>
        <v>44809879.059999995</v>
      </c>
      <c r="H6" s="6">
        <v>1100</v>
      </c>
    </row>
    <row r="7" spans="1:8" x14ac:dyDescent="0.2">
      <c r="A7" s="14" t="s">
        <v>21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6">
        <v>1200</v>
      </c>
    </row>
    <row r="8" spans="1:8" x14ac:dyDescent="0.2">
      <c r="A8" s="14" t="s">
        <v>22</v>
      </c>
      <c r="B8" s="5">
        <v>12804977.859999999</v>
      </c>
      <c r="C8" s="5">
        <v>0</v>
      </c>
      <c r="D8" s="5">
        <f t="shared" si="0"/>
        <v>12804977.859999999</v>
      </c>
      <c r="E8" s="5">
        <v>1036968.91</v>
      </c>
      <c r="F8" s="5">
        <v>1036968.91</v>
      </c>
      <c r="G8" s="5">
        <f t="shared" si="1"/>
        <v>11768008.949999999</v>
      </c>
      <c r="H8" s="6">
        <v>1300</v>
      </c>
    </row>
    <row r="9" spans="1:8" x14ac:dyDescent="0.2">
      <c r="A9" s="14" t="s">
        <v>1</v>
      </c>
      <c r="B9" s="5">
        <v>23978170.039999999</v>
      </c>
      <c r="C9" s="5">
        <v>0</v>
      </c>
      <c r="D9" s="5">
        <f t="shared" si="0"/>
        <v>23978170.039999999</v>
      </c>
      <c r="E9" s="5">
        <v>8682570.5299999993</v>
      </c>
      <c r="F9" s="5">
        <v>8682570.5299999993</v>
      </c>
      <c r="G9" s="5">
        <f t="shared" si="1"/>
        <v>15295599.51</v>
      </c>
      <c r="H9" s="6">
        <v>1400</v>
      </c>
    </row>
    <row r="10" spans="1:8" x14ac:dyDescent="0.2">
      <c r="A10" s="14" t="s">
        <v>23</v>
      </c>
      <c r="B10" s="5">
        <v>14157611.470000001</v>
      </c>
      <c r="C10" s="5">
        <v>0</v>
      </c>
      <c r="D10" s="5">
        <f t="shared" si="0"/>
        <v>14157611.470000001</v>
      </c>
      <c r="E10" s="5">
        <v>6453272.1100000003</v>
      </c>
      <c r="F10" s="5">
        <v>6453272.1100000003</v>
      </c>
      <c r="G10" s="5">
        <f t="shared" si="1"/>
        <v>7704339.3600000003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3440932.8</v>
      </c>
      <c r="C12" s="5">
        <v>0</v>
      </c>
      <c r="D12" s="5">
        <f t="shared" si="0"/>
        <v>3440932.8</v>
      </c>
      <c r="E12" s="5">
        <v>1644807.11</v>
      </c>
      <c r="F12" s="5">
        <v>1644807.11</v>
      </c>
      <c r="G12" s="5">
        <f t="shared" si="1"/>
        <v>1796125.6899999997</v>
      </c>
      <c r="H12" s="6">
        <v>1700</v>
      </c>
    </row>
    <row r="13" spans="1:8" x14ac:dyDescent="0.2">
      <c r="A13" s="12" t="s">
        <v>79</v>
      </c>
      <c r="B13" s="9">
        <f>SUM(B14:B22)</f>
        <v>36377471.840000004</v>
      </c>
      <c r="C13" s="9">
        <f>SUM(C14:C22)</f>
        <v>5915151.3100000005</v>
      </c>
      <c r="D13" s="9">
        <f t="shared" si="0"/>
        <v>42292623.150000006</v>
      </c>
      <c r="E13" s="9">
        <f>SUM(E14:E22)</f>
        <v>12365188.379999999</v>
      </c>
      <c r="F13" s="9">
        <f>SUM(F14:F22)</f>
        <v>12365188.379999999</v>
      </c>
      <c r="G13" s="9">
        <f t="shared" si="1"/>
        <v>29927434.770000007</v>
      </c>
      <c r="H13" s="13">
        <v>0</v>
      </c>
    </row>
    <row r="14" spans="1:8" x14ac:dyDescent="0.2">
      <c r="A14" s="14" t="s">
        <v>25</v>
      </c>
      <c r="B14" s="5">
        <v>3349951.15</v>
      </c>
      <c r="C14" s="5">
        <v>-2000</v>
      </c>
      <c r="D14" s="5">
        <f t="shared" si="0"/>
        <v>3347951.15</v>
      </c>
      <c r="E14" s="5">
        <v>620715.79</v>
      </c>
      <c r="F14" s="5">
        <v>620715.79</v>
      </c>
      <c r="G14" s="5">
        <f t="shared" si="1"/>
        <v>2727235.36</v>
      </c>
      <c r="H14" s="6">
        <v>2100</v>
      </c>
    </row>
    <row r="15" spans="1:8" x14ac:dyDescent="0.2">
      <c r="A15" s="14" t="s">
        <v>26</v>
      </c>
      <c r="B15" s="5">
        <v>1069560.19</v>
      </c>
      <c r="C15" s="5">
        <v>0</v>
      </c>
      <c r="D15" s="5">
        <f t="shared" si="0"/>
        <v>1069560.19</v>
      </c>
      <c r="E15" s="5">
        <v>267345.48</v>
      </c>
      <c r="F15" s="5">
        <v>267345.48</v>
      </c>
      <c r="G15" s="5">
        <f t="shared" si="1"/>
        <v>802214.71</v>
      </c>
      <c r="H15" s="6">
        <v>2200</v>
      </c>
    </row>
    <row r="16" spans="1:8" x14ac:dyDescent="0.2">
      <c r="A16" s="14" t="s">
        <v>27</v>
      </c>
      <c r="B16" s="5">
        <v>14889.36</v>
      </c>
      <c r="C16" s="5">
        <v>80000</v>
      </c>
      <c r="D16" s="5">
        <f t="shared" si="0"/>
        <v>94889.36</v>
      </c>
      <c r="E16" s="5">
        <v>0</v>
      </c>
      <c r="F16" s="5">
        <v>0</v>
      </c>
      <c r="G16" s="5">
        <f t="shared" si="1"/>
        <v>94889.36</v>
      </c>
      <c r="H16" s="6">
        <v>2300</v>
      </c>
    </row>
    <row r="17" spans="1:8" x14ac:dyDescent="0.2">
      <c r="A17" s="14" t="s">
        <v>28</v>
      </c>
      <c r="B17" s="5">
        <v>3147503.11</v>
      </c>
      <c r="C17" s="5">
        <v>5082500</v>
      </c>
      <c r="D17" s="5">
        <f t="shared" si="0"/>
        <v>8230003.1099999994</v>
      </c>
      <c r="E17" s="5">
        <v>1468227.14</v>
      </c>
      <c r="F17" s="5">
        <v>1468227.14</v>
      </c>
      <c r="G17" s="5">
        <f t="shared" si="1"/>
        <v>6761775.9699999997</v>
      </c>
      <c r="H17" s="6">
        <v>2400</v>
      </c>
    </row>
    <row r="18" spans="1:8" x14ac:dyDescent="0.2">
      <c r="A18" s="14" t="s">
        <v>29</v>
      </c>
      <c r="B18" s="5">
        <v>464392</v>
      </c>
      <c r="C18" s="5">
        <v>0</v>
      </c>
      <c r="D18" s="5">
        <f t="shared" si="0"/>
        <v>464392</v>
      </c>
      <c r="E18" s="5">
        <v>95781.03</v>
      </c>
      <c r="F18" s="5">
        <v>95781.03</v>
      </c>
      <c r="G18" s="5">
        <f t="shared" si="1"/>
        <v>368610.97</v>
      </c>
      <c r="H18" s="6">
        <v>2500</v>
      </c>
    </row>
    <row r="19" spans="1:8" x14ac:dyDescent="0.2">
      <c r="A19" s="14" t="s">
        <v>30</v>
      </c>
      <c r="B19" s="5">
        <v>18969307.510000002</v>
      </c>
      <c r="C19" s="5">
        <v>530066.31000000006</v>
      </c>
      <c r="D19" s="5">
        <f t="shared" si="0"/>
        <v>19499373.82</v>
      </c>
      <c r="E19" s="5">
        <v>7670581.6699999999</v>
      </c>
      <c r="F19" s="5">
        <v>7670581.6799999997</v>
      </c>
      <c r="G19" s="5">
        <f t="shared" si="1"/>
        <v>11828792.15</v>
      </c>
      <c r="H19" s="6">
        <v>2600</v>
      </c>
    </row>
    <row r="20" spans="1:8" x14ac:dyDescent="0.2">
      <c r="A20" s="14" t="s">
        <v>31</v>
      </c>
      <c r="B20" s="5">
        <v>3724697.17</v>
      </c>
      <c r="C20" s="5">
        <v>91900</v>
      </c>
      <c r="D20" s="5">
        <f t="shared" si="0"/>
        <v>3816597.17</v>
      </c>
      <c r="E20" s="5">
        <v>368212.81</v>
      </c>
      <c r="F20" s="5">
        <v>368212.81</v>
      </c>
      <c r="G20" s="5">
        <f t="shared" si="1"/>
        <v>3448384.36</v>
      </c>
      <c r="H20" s="6">
        <v>2700</v>
      </c>
    </row>
    <row r="21" spans="1:8" x14ac:dyDescent="0.2">
      <c r="A21" s="14" t="s">
        <v>32</v>
      </c>
      <c r="B21" s="5">
        <v>1050000</v>
      </c>
      <c r="C21" s="5">
        <v>0</v>
      </c>
      <c r="D21" s="5">
        <f t="shared" si="0"/>
        <v>1050000</v>
      </c>
      <c r="E21" s="5">
        <v>0</v>
      </c>
      <c r="F21" s="5">
        <v>0</v>
      </c>
      <c r="G21" s="5">
        <f t="shared" si="1"/>
        <v>1050000</v>
      </c>
      <c r="H21" s="6">
        <v>2800</v>
      </c>
    </row>
    <row r="22" spans="1:8" x14ac:dyDescent="0.2">
      <c r="A22" s="14" t="s">
        <v>33</v>
      </c>
      <c r="B22" s="5">
        <v>4587171.3499999996</v>
      </c>
      <c r="C22" s="5">
        <v>132685</v>
      </c>
      <c r="D22" s="5">
        <f t="shared" si="0"/>
        <v>4719856.3499999996</v>
      </c>
      <c r="E22" s="5">
        <v>1874324.46</v>
      </c>
      <c r="F22" s="5">
        <v>1874324.45</v>
      </c>
      <c r="G22" s="5">
        <f t="shared" si="1"/>
        <v>2845531.8899999997</v>
      </c>
      <c r="H22" s="6">
        <v>2900</v>
      </c>
    </row>
    <row r="23" spans="1:8" x14ac:dyDescent="0.2">
      <c r="A23" s="12" t="s">
        <v>17</v>
      </c>
      <c r="B23" s="9">
        <f>SUM(B24:B32)</f>
        <v>62349104.07</v>
      </c>
      <c r="C23" s="9">
        <f>SUM(C24:C32)</f>
        <v>7917078.9499999993</v>
      </c>
      <c r="D23" s="9">
        <f t="shared" si="0"/>
        <v>70266183.019999996</v>
      </c>
      <c r="E23" s="9">
        <f>SUM(E24:E32)</f>
        <v>15622801.33</v>
      </c>
      <c r="F23" s="9">
        <f>SUM(F24:F32)</f>
        <v>15520812.73</v>
      </c>
      <c r="G23" s="9">
        <f t="shared" si="1"/>
        <v>54643381.689999998</v>
      </c>
      <c r="H23" s="13">
        <v>0</v>
      </c>
    </row>
    <row r="24" spans="1:8" x14ac:dyDescent="0.2">
      <c r="A24" s="14" t="s">
        <v>34</v>
      </c>
      <c r="B24" s="5">
        <v>17859699.530000001</v>
      </c>
      <c r="C24" s="5">
        <v>0</v>
      </c>
      <c r="D24" s="5">
        <f t="shared" si="0"/>
        <v>17859699.530000001</v>
      </c>
      <c r="E24" s="5">
        <v>5547038.1500000004</v>
      </c>
      <c r="F24" s="5">
        <v>5547038.1500000004</v>
      </c>
      <c r="G24" s="5">
        <f t="shared" si="1"/>
        <v>12312661.380000001</v>
      </c>
      <c r="H24" s="6">
        <v>3100</v>
      </c>
    </row>
    <row r="25" spans="1:8" x14ac:dyDescent="0.2">
      <c r="A25" s="14" t="s">
        <v>35</v>
      </c>
      <c r="B25" s="5">
        <v>2976495.12</v>
      </c>
      <c r="C25" s="5">
        <v>71849.509999999995</v>
      </c>
      <c r="D25" s="5">
        <f t="shared" si="0"/>
        <v>3048344.63</v>
      </c>
      <c r="E25" s="5">
        <v>606170.6</v>
      </c>
      <c r="F25" s="5">
        <v>606170.6</v>
      </c>
      <c r="G25" s="5">
        <f t="shared" si="1"/>
        <v>2442174.0299999998</v>
      </c>
      <c r="H25" s="6">
        <v>3200</v>
      </c>
    </row>
    <row r="26" spans="1:8" x14ac:dyDescent="0.2">
      <c r="A26" s="14" t="s">
        <v>36</v>
      </c>
      <c r="B26" s="5">
        <v>14159604.48</v>
      </c>
      <c r="C26" s="5">
        <v>2976040.57</v>
      </c>
      <c r="D26" s="5">
        <f t="shared" si="0"/>
        <v>17135645.050000001</v>
      </c>
      <c r="E26" s="5">
        <v>3941428.78</v>
      </c>
      <c r="F26" s="5">
        <v>3941428.78</v>
      </c>
      <c r="G26" s="5">
        <f t="shared" si="1"/>
        <v>13194216.270000001</v>
      </c>
      <c r="H26" s="6">
        <v>3300</v>
      </c>
    </row>
    <row r="27" spans="1:8" x14ac:dyDescent="0.2">
      <c r="A27" s="14" t="s">
        <v>37</v>
      </c>
      <c r="B27" s="5">
        <v>3782133.4</v>
      </c>
      <c r="C27" s="5">
        <v>104244.39</v>
      </c>
      <c r="D27" s="5">
        <f t="shared" si="0"/>
        <v>3886377.79</v>
      </c>
      <c r="E27" s="5">
        <v>2193540.2000000002</v>
      </c>
      <c r="F27" s="5">
        <v>2193540.2000000002</v>
      </c>
      <c r="G27" s="5">
        <f t="shared" si="1"/>
        <v>1692837.5899999999</v>
      </c>
      <c r="H27" s="6">
        <v>3400</v>
      </c>
    </row>
    <row r="28" spans="1:8" x14ac:dyDescent="0.2">
      <c r="A28" s="14" t="s">
        <v>38</v>
      </c>
      <c r="B28" s="5">
        <v>3031316.04</v>
      </c>
      <c r="C28" s="5">
        <v>33350.21</v>
      </c>
      <c r="D28" s="5">
        <f t="shared" si="0"/>
        <v>3064666.25</v>
      </c>
      <c r="E28" s="5">
        <v>732808.43</v>
      </c>
      <c r="F28" s="5">
        <v>732808.43</v>
      </c>
      <c r="G28" s="5">
        <f t="shared" si="1"/>
        <v>2331857.8199999998</v>
      </c>
      <c r="H28" s="6">
        <v>3500</v>
      </c>
    </row>
    <row r="29" spans="1:8" x14ac:dyDescent="0.2">
      <c r="A29" s="14" t="s">
        <v>39</v>
      </c>
      <c r="B29" s="5">
        <v>497202.91</v>
      </c>
      <c r="C29" s="5">
        <v>24000</v>
      </c>
      <c r="D29" s="5">
        <f t="shared" si="0"/>
        <v>521202.91</v>
      </c>
      <c r="E29" s="5">
        <v>141306.56</v>
      </c>
      <c r="F29" s="5">
        <v>43866.559999999998</v>
      </c>
      <c r="G29" s="5">
        <f t="shared" si="1"/>
        <v>379896.35</v>
      </c>
      <c r="H29" s="6">
        <v>3600</v>
      </c>
    </row>
    <row r="30" spans="1:8" x14ac:dyDescent="0.2">
      <c r="A30" s="14" t="s">
        <v>40</v>
      </c>
      <c r="B30" s="5">
        <v>102926.7</v>
      </c>
      <c r="C30" s="5">
        <v>2000</v>
      </c>
      <c r="D30" s="5">
        <f t="shared" si="0"/>
        <v>104926.7</v>
      </c>
      <c r="E30" s="5">
        <v>24309.02</v>
      </c>
      <c r="F30" s="5">
        <v>24309.02</v>
      </c>
      <c r="G30" s="5">
        <f t="shared" si="1"/>
        <v>80617.679999999993</v>
      </c>
      <c r="H30" s="6">
        <v>3700</v>
      </c>
    </row>
    <row r="31" spans="1:8" x14ac:dyDescent="0.2">
      <c r="A31" s="14" t="s">
        <v>41</v>
      </c>
      <c r="B31" s="5">
        <v>6775000</v>
      </c>
      <c r="C31" s="5">
        <v>1257000</v>
      </c>
      <c r="D31" s="5">
        <f t="shared" si="0"/>
        <v>8032000</v>
      </c>
      <c r="E31" s="5">
        <v>1002215.48</v>
      </c>
      <c r="F31" s="5">
        <v>997666.88</v>
      </c>
      <c r="G31" s="5">
        <f t="shared" si="1"/>
        <v>7029784.5199999996</v>
      </c>
      <c r="H31" s="6">
        <v>3800</v>
      </c>
    </row>
    <row r="32" spans="1:8" x14ac:dyDescent="0.2">
      <c r="A32" s="14" t="s">
        <v>0</v>
      </c>
      <c r="B32" s="5">
        <v>13164725.890000001</v>
      </c>
      <c r="C32" s="5">
        <v>3448594.27</v>
      </c>
      <c r="D32" s="5">
        <f t="shared" si="0"/>
        <v>16613320.16</v>
      </c>
      <c r="E32" s="5">
        <v>1433984.11</v>
      </c>
      <c r="F32" s="5">
        <v>1433984.11</v>
      </c>
      <c r="G32" s="5">
        <f t="shared" si="1"/>
        <v>15179336.050000001</v>
      </c>
      <c r="H32" s="6">
        <v>3900</v>
      </c>
    </row>
    <row r="33" spans="1:8" x14ac:dyDescent="0.2">
      <c r="A33" s="12" t="s">
        <v>80</v>
      </c>
      <c r="B33" s="9">
        <f>SUM(B34:B42)</f>
        <v>61617371.039999999</v>
      </c>
      <c r="C33" s="9">
        <f>SUM(C34:C42)</f>
        <v>17118291.949999999</v>
      </c>
      <c r="D33" s="9">
        <f t="shared" si="0"/>
        <v>78735662.989999995</v>
      </c>
      <c r="E33" s="9">
        <f>SUM(E34:E42)</f>
        <v>24237264.119999997</v>
      </c>
      <c r="F33" s="9">
        <f>SUM(F34:F42)</f>
        <v>24237264.119999997</v>
      </c>
      <c r="G33" s="9">
        <f t="shared" si="1"/>
        <v>54498398.869999997</v>
      </c>
      <c r="H33" s="13">
        <v>0</v>
      </c>
    </row>
    <row r="34" spans="1:8" x14ac:dyDescent="0.2">
      <c r="A34" s="14" t="s">
        <v>42</v>
      </c>
      <c r="B34" s="5">
        <v>14782935.6</v>
      </c>
      <c r="C34" s="5">
        <v>0</v>
      </c>
      <c r="D34" s="5">
        <f t="shared" si="0"/>
        <v>14782935.6</v>
      </c>
      <c r="E34" s="5">
        <v>7000000</v>
      </c>
      <c r="F34" s="5">
        <v>7000000</v>
      </c>
      <c r="G34" s="5">
        <f t="shared" si="1"/>
        <v>7782935.5999999996</v>
      </c>
      <c r="H34" s="6">
        <v>4100</v>
      </c>
    </row>
    <row r="35" spans="1:8" x14ac:dyDescent="0.2">
      <c r="A35" s="14" t="s">
        <v>43</v>
      </c>
      <c r="B35" s="5">
        <v>100000</v>
      </c>
      <c r="C35" s="5">
        <v>0</v>
      </c>
      <c r="D35" s="5">
        <f t="shared" si="0"/>
        <v>100000</v>
      </c>
      <c r="E35" s="5">
        <v>0</v>
      </c>
      <c r="F35" s="5">
        <v>0</v>
      </c>
      <c r="G35" s="5">
        <f t="shared" si="1"/>
        <v>100000</v>
      </c>
      <c r="H35" s="6">
        <v>4200</v>
      </c>
    </row>
    <row r="36" spans="1:8" x14ac:dyDescent="0.2">
      <c r="A36" s="14" t="s">
        <v>44</v>
      </c>
      <c r="B36" s="5">
        <v>12500000</v>
      </c>
      <c r="C36" s="5">
        <v>1500130.5</v>
      </c>
      <c r="D36" s="5">
        <f t="shared" si="0"/>
        <v>14000130.5</v>
      </c>
      <c r="E36" s="5">
        <v>1982554.5</v>
      </c>
      <c r="F36" s="5">
        <v>1982554.5</v>
      </c>
      <c r="G36" s="5">
        <f t="shared" si="1"/>
        <v>12017576</v>
      </c>
      <c r="H36" s="6">
        <v>4300</v>
      </c>
    </row>
    <row r="37" spans="1:8" x14ac:dyDescent="0.2">
      <c r="A37" s="14" t="s">
        <v>45</v>
      </c>
      <c r="B37" s="5">
        <v>20588714</v>
      </c>
      <c r="C37" s="5">
        <v>8589102.9199999999</v>
      </c>
      <c r="D37" s="5">
        <f t="shared" si="0"/>
        <v>29177816.920000002</v>
      </c>
      <c r="E37" s="5">
        <v>10611563.609999999</v>
      </c>
      <c r="F37" s="5">
        <v>10611563.609999999</v>
      </c>
      <c r="G37" s="5">
        <f t="shared" si="1"/>
        <v>18566253.310000002</v>
      </c>
      <c r="H37" s="6">
        <v>4400</v>
      </c>
    </row>
    <row r="38" spans="1:8" x14ac:dyDescent="0.2">
      <c r="A38" s="14" t="s">
        <v>7</v>
      </c>
      <c r="B38" s="5">
        <v>13645721.439999999</v>
      </c>
      <c r="C38" s="5">
        <v>7029058.5300000003</v>
      </c>
      <c r="D38" s="5">
        <f t="shared" si="0"/>
        <v>20674779.969999999</v>
      </c>
      <c r="E38" s="5">
        <v>4643146.01</v>
      </c>
      <c r="F38" s="5">
        <v>4643146.01</v>
      </c>
      <c r="G38" s="5">
        <f t="shared" si="1"/>
        <v>16031633.959999999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20991450</v>
      </c>
      <c r="C43" s="9">
        <f>SUM(C44:C52)</f>
        <v>2417500.2999999998</v>
      </c>
      <c r="D43" s="9">
        <f t="shared" si="0"/>
        <v>23408950.300000001</v>
      </c>
      <c r="E43" s="9">
        <f>SUM(E44:E52)</f>
        <v>74056</v>
      </c>
      <c r="F43" s="9">
        <f>SUM(F44:F52)</f>
        <v>74056</v>
      </c>
      <c r="G43" s="9">
        <f t="shared" si="1"/>
        <v>23334894.300000001</v>
      </c>
      <c r="H43" s="13">
        <v>0</v>
      </c>
    </row>
    <row r="44" spans="1:8" x14ac:dyDescent="0.2">
      <c r="A44" s="4" t="s">
        <v>49</v>
      </c>
      <c r="B44" s="5">
        <v>404990</v>
      </c>
      <c r="C44" s="5">
        <v>140000</v>
      </c>
      <c r="D44" s="5">
        <f t="shared" si="0"/>
        <v>544990</v>
      </c>
      <c r="E44" s="5">
        <v>66346</v>
      </c>
      <c r="F44" s="5">
        <v>66346</v>
      </c>
      <c r="G44" s="5">
        <f t="shared" si="1"/>
        <v>478644</v>
      </c>
      <c r="H44" s="6">
        <v>5100</v>
      </c>
    </row>
    <row r="45" spans="1:8" x14ac:dyDescent="0.2">
      <c r="A45" s="14" t="s">
        <v>50</v>
      </c>
      <c r="B45" s="5">
        <v>20000</v>
      </c>
      <c r="C45" s="5">
        <v>60000</v>
      </c>
      <c r="D45" s="5">
        <f t="shared" si="0"/>
        <v>80000</v>
      </c>
      <c r="E45" s="5">
        <v>0</v>
      </c>
      <c r="F45" s="5">
        <v>0</v>
      </c>
      <c r="G45" s="5">
        <f t="shared" si="1"/>
        <v>80000</v>
      </c>
      <c r="H45" s="6">
        <v>5200</v>
      </c>
    </row>
    <row r="46" spans="1:8" x14ac:dyDescent="0.2">
      <c r="A46" s="14" t="s">
        <v>51</v>
      </c>
      <c r="B46" s="5">
        <v>100000</v>
      </c>
      <c r="C46" s="5">
        <v>0</v>
      </c>
      <c r="D46" s="5">
        <f t="shared" si="0"/>
        <v>100000</v>
      </c>
      <c r="E46" s="5">
        <v>0</v>
      </c>
      <c r="F46" s="5">
        <v>0</v>
      </c>
      <c r="G46" s="5">
        <f t="shared" si="1"/>
        <v>100000</v>
      </c>
      <c r="H46" s="6">
        <v>5300</v>
      </c>
    </row>
    <row r="47" spans="1:8" x14ac:dyDescent="0.2">
      <c r="A47" s="14" t="s">
        <v>52</v>
      </c>
      <c r="B47" s="5">
        <v>14845000</v>
      </c>
      <c r="C47" s="5">
        <v>2000000</v>
      </c>
      <c r="D47" s="5">
        <f t="shared" si="0"/>
        <v>16845000</v>
      </c>
      <c r="E47" s="5">
        <v>0</v>
      </c>
      <c r="F47" s="5">
        <v>0</v>
      </c>
      <c r="G47" s="5">
        <f t="shared" si="1"/>
        <v>16845000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3279660</v>
      </c>
      <c r="C49" s="5">
        <v>197500.3</v>
      </c>
      <c r="D49" s="5">
        <f t="shared" si="0"/>
        <v>3477160.3</v>
      </c>
      <c r="E49" s="5">
        <v>7710</v>
      </c>
      <c r="F49" s="5">
        <v>7710</v>
      </c>
      <c r="G49" s="5">
        <f t="shared" si="1"/>
        <v>3469450.3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2341800</v>
      </c>
      <c r="C52" s="5">
        <v>20000</v>
      </c>
      <c r="D52" s="5">
        <f t="shared" si="0"/>
        <v>2361800</v>
      </c>
      <c r="E52" s="5">
        <v>0</v>
      </c>
      <c r="F52" s="5">
        <v>0</v>
      </c>
      <c r="G52" s="5">
        <f t="shared" si="1"/>
        <v>2361800</v>
      </c>
      <c r="H52" s="6">
        <v>5900</v>
      </c>
    </row>
    <row r="53" spans="1:8" x14ac:dyDescent="0.2">
      <c r="A53" s="12" t="s">
        <v>18</v>
      </c>
      <c r="B53" s="9">
        <f>SUM(B54:B56)</f>
        <v>123655545</v>
      </c>
      <c r="C53" s="9">
        <f>SUM(C54:C56)</f>
        <v>120545690.52</v>
      </c>
      <c r="D53" s="9">
        <f t="shared" si="0"/>
        <v>244201235.51999998</v>
      </c>
      <c r="E53" s="9">
        <f>SUM(E54:E56)</f>
        <v>115244421.5</v>
      </c>
      <c r="F53" s="9">
        <f>SUM(F54:F56)</f>
        <v>115244421.5</v>
      </c>
      <c r="G53" s="9">
        <f t="shared" si="1"/>
        <v>128956814.01999998</v>
      </c>
      <c r="H53" s="13">
        <v>0</v>
      </c>
    </row>
    <row r="54" spans="1:8" x14ac:dyDescent="0.2">
      <c r="A54" s="14" t="s">
        <v>58</v>
      </c>
      <c r="B54" s="5">
        <v>121655545</v>
      </c>
      <c r="C54" s="5">
        <v>117946019.16</v>
      </c>
      <c r="D54" s="5">
        <f t="shared" si="0"/>
        <v>239601564.16</v>
      </c>
      <c r="E54" s="5">
        <v>112644750.14</v>
      </c>
      <c r="F54" s="5">
        <v>112644750.14</v>
      </c>
      <c r="G54" s="5">
        <f t="shared" si="1"/>
        <v>126956814.02</v>
      </c>
      <c r="H54" s="6">
        <v>6100</v>
      </c>
    </row>
    <row r="55" spans="1:8" x14ac:dyDescent="0.2">
      <c r="A55" s="14" t="s">
        <v>59</v>
      </c>
      <c r="B55" s="5">
        <v>2000000</v>
      </c>
      <c r="C55" s="5">
        <v>2599671.36</v>
      </c>
      <c r="D55" s="5">
        <f t="shared" si="0"/>
        <v>4599671.3599999994</v>
      </c>
      <c r="E55" s="5">
        <v>2599671.36</v>
      </c>
      <c r="F55" s="5">
        <v>2599671.36</v>
      </c>
      <c r="G55" s="5">
        <f t="shared" si="1"/>
        <v>1999999.9999999995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9700000</v>
      </c>
      <c r="C57" s="9">
        <f>SUM(C58:C64)</f>
        <v>-590000</v>
      </c>
      <c r="D57" s="9">
        <f t="shared" si="0"/>
        <v>9110000</v>
      </c>
      <c r="E57" s="9">
        <f>SUM(E58:E64)</f>
        <v>0</v>
      </c>
      <c r="F57" s="9">
        <f>SUM(F58:F64)</f>
        <v>0</v>
      </c>
      <c r="G57" s="9">
        <f t="shared" si="1"/>
        <v>9110000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9700000</v>
      </c>
      <c r="C64" s="5">
        <v>-590000</v>
      </c>
      <c r="D64" s="5">
        <f t="shared" si="0"/>
        <v>9110000</v>
      </c>
      <c r="E64" s="5">
        <v>0</v>
      </c>
      <c r="F64" s="5">
        <v>0</v>
      </c>
      <c r="G64" s="5">
        <f t="shared" si="1"/>
        <v>9110000</v>
      </c>
      <c r="H64" s="6">
        <v>7900</v>
      </c>
    </row>
    <row r="65" spans="1:8" x14ac:dyDescent="0.2">
      <c r="A65" s="12" t="s">
        <v>83</v>
      </c>
      <c r="B65" s="9">
        <f>SUM(B66:B68)</f>
        <v>1268000</v>
      </c>
      <c r="C65" s="9">
        <f>SUM(C66:C68)</f>
        <v>2459634.15</v>
      </c>
      <c r="D65" s="9">
        <f t="shared" si="0"/>
        <v>3727634.15</v>
      </c>
      <c r="E65" s="9">
        <f>SUM(E66:E68)</f>
        <v>650000</v>
      </c>
      <c r="F65" s="9">
        <f>SUM(F66:F68)</f>
        <v>650000</v>
      </c>
      <c r="G65" s="9">
        <f t="shared" si="1"/>
        <v>3077634.15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1268000</v>
      </c>
      <c r="C68" s="5">
        <v>2459634.15</v>
      </c>
      <c r="D68" s="5">
        <f t="shared" si="0"/>
        <v>3727634.15</v>
      </c>
      <c r="E68" s="5">
        <v>650000</v>
      </c>
      <c r="F68" s="5">
        <v>650000</v>
      </c>
      <c r="G68" s="5">
        <f t="shared" si="1"/>
        <v>3077634.15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455621729.63999999</v>
      </c>
      <c r="C77" s="11">
        <f t="shared" si="4"/>
        <v>155783347.18000001</v>
      </c>
      <c r="D77" s="11">
        <f t="shared" si="4"/>
        <v>611405076.82000005</v>
      </c>
      <c r="E77" s="11">
        <f t="shared" si="4"/>
        <v>226482566.44999999</v>
      </c>
      <c r="F77" s="11">
        <f t="shared" si="4"/>
        <v>226380577.84999999</v>
      </c>
      <c r="G77" s="11">
        <f t="shared" si="4"/>
        <v>384922510.37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2018-07-14T22:21:14Z</cp:lastPrinted>
  <dcterms:created xsi:type="dcterms:W3CDTF">2014-02-10T03:37:14Z</dcterms:created>
  <dcterms:modified xsi:type="dcterms:W3CDTF">2024-08-13T18:59:31Z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